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95" windowHeight="5010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<sst xmlns="http://schemas.openxmlformats.org/spreadsheetml/2006/main" count="17" uniqueCount="17">
  <si>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Time(mins)</t>
  </si>
  <si>
    <t>pressure(bars)</t>
  </si>
  <si>
    <t>Fill-Rate(L/min)</t>
  </si>
  <si>
    <t>www.scubaengineer.com</t>
  </si>
  <si>
    <t>1. Connect Compressor to the scuba tank to commence a 'timed fill test'</t>
  </si>
  <si>
    <t>2. Record the actual pressure measured at the scuba cylinder being filled at each minute interval</t>
  </si>
  <si>
    <t>3. Enter the recorded Fill pressure at each minute interval in the table below</t>
  </si>
  <si>
    <t>WC = Floodable Volume of test cylinder</t>
  </si>
  <si>
    <t>Instructions:-</t>
  </si>
  <si>
    <t>Bauer</t>
  </si>
  <si>
    <t>Compressor Make =</t>
  </si>
  <si>
    <t>Model =</t>
  </si>
  <si>
    <t>Capitano</t>
  </si>
  <si>
    <t>Compressor Fill Rate analyzer</t>
  </si>
  <si>
    <t>4. Examine Chart1, Chart2, &amp; Sheet 1 results and compare against the compressors published specifications</t>
  </si>
  <si>
    <t>Sn# =</t>
  </si>
  <si>
    <t>Scuba tank W.C.=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</si>
</sst>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000.000&quot;Liters&quot;"/>
    <numFmt numFmtId="183" formatCode="00.0&quot;Liters&quot;"/>
  </numFmts>
  <fonts count="48">
    <font>
      <sz val="14"/>
      <name val="Cordia New"/>
      <family val="0"/>
    </font>
    <font>
      <b/>
      <u val="single"/>
      <sz val="20"/>
      <name val="Cordia New"/>
      <family val="2"/>
    </font>
    <font>
      <b/>
      <u val="single"/>
      <sz val="14"/>
      <name val="Cordia New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u val="single"/>
      <sz val="26"/>
      <color indexed="12"/>
      <name val="Cordia New"/>
      <family val="2"/>
    </font>
    <font>
      <b/>
      <u val="single"/>
      <sz val="22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b/>
      <sz val="18"/>
      <color indexed="8"/>
      <name val="Cordia New"/>
      <family val="2"/>
    </font>
    <font>
      <sz val="8"/>
      <color indexed="8"/>
      <name val="Cordia New"/>
      <family val="2"/>
    </font>
    <font>
      <b/>
      <sz val="8"/>
      <color indexed="8"/>
      <name val="Cordia New"/>
      <family val="2"/>
    </font>
    <font>
      <b/>
      <sz val="10.25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53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183" fontId="0" fillId="0" borderId="0" xfId="0" applyNumberForma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49" fontId="0" fillId="34" borderId="20" xfId="0" applyNumberFormat="1" applyFill="1" applyBorder="1" applyAlignment="1">
      <alignment/>
    </xf>
    <xf numFmtId="49" fontId="0" fillId="34" borderId="21" xfId="0" applyNumberFormat="1" applyFill="1" applyBorder="1" applyAlignment="1">
      <alignment/>
    </xf>
    <xf numFmtId="49" fontId="0" fillId="34" borderId="22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 horizontal="right"/>
      <protection locked="0"/>
    </xf>
    <xf numFmtId="183" fontId="0" fillId="34" borderId="19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Fill Pressure per minute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5075"/>
          <c:w val="0.93275"/>
          <c:h val="0.756"/>
        </c:manualLayout>
      </c:layout>
      <c:lineChart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pressure(bars)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Sheet1!$A$23:$A$53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Sheet1!$B$23:$B$53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  <c:pt idx="16">
                  <c:v>135</c:v>
                </c:pt>
                <c:pt idx="17">
                  <c:v>145</c:v>
                </c:pt>
                <c:pt idx="18">
                  <c:v>150</c:v>
                </c:pt>
                <c:pt idx="19">
                  <c:v>160</c:v>
                </c:pt>
                <c:pt idx="20">
                  <c:v>165</c:v>
                </c:pt>
                <c:pt idx="21">
                  <c:v>175</c:v>
                </c:pt>
                <c:pt idx="22">
                  <c:v>185</c:v>
                </c:pt>
                <c:pt idx="23">
                  <c:v>190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</c:numCache>
            </c:numRef>
          </c:val>
          <c:smooth val="0"/>
        </c:ser>
        <c:marker val="1"/>
        <c:axId val="62703093"/>
        <c:axId val="27456926"/>
      </c:lineChart>
      <c:catAx>
        <c:axId val="6270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Time(minutes)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6926"/>
        <c:crosses val="autoZero"/>
        <c:auto val="1"/>
        <c:lblOffset val="100"/>
        <c:tickLblSkip val="1"/>
        <c:noMultiLvlLbl val="0"/>
      </c:catAx>
      <c:valAx>
        <c:axId val="27456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Pressure(bars)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0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title>
    <c:plotArea>
      <c:layout>
        <c:manualLayout>
          <c:xMode val="edge"/>
          <c:yMode val="edge"/>
          <c:x val="0.057"/>
          <c:y val="0.13725"/>
          <c:w val="0.93275"/>
          <c:h val="0.7695"/>
        </c:manualLayout>
      </c:layout>
      <c:lineChart>
        <c:grouping val="stacked"/>
        <c:varyColors val="0"/>
        <c:ser>
          <c:idx val="1"/>
          <c:order val="0"/>
          <c:tx>
            <c:strRef>
              <c:f>Sheet1!$C$22</c:f>
              <c:strCache>
                <c:ptCount val="1"/>
                <c:pt idx="0">
                  <c:v>Fill-Rate(L/min)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Sheet1!$A$23:$A$53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Sheet1!$C$23:$C$53</c:f>
              <c:numCache>
                <c:ptCount val="31"/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56</c:v>
                </c:pt>
                <c:pt idx="7">
                  <c:v>56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56</c:v>
                </c:pt>
                <c:pt idx="12">
                  <c:v>56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56</c:v>
                </c:pt>
                <c:pt idx="17">
                  <c:v>112</c:v>
                </c:pt>
                <c:pt idx="18">
                  <c:v>56</c:v>
                </c:pt>
                <c:pt idx="19">
                  <c:v>112</c:v>
                </c:pt>
                <c:pt idx="20">
                  <c:v>56</c:v>
                </c:pt>
                <c:pt idx="21">
                  <c:v>112</c:v>
                </c:pt>
                <c:pt idx="22">
                  <c:v>112</c:v>
                </c:pt>
                <c:pt idx="23">
                  <c:v>56</c:v>
                </c:pt>
                <c:pt idx="24">
                  <c:v>112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5785743"/>
        <c:axId val="9418504"/>
      </c:lineChart>
      <c:catAx>
        <c:axId val="4578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Time(mins)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Fill-rate (L/min)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Fill Pressure per minute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6775"/>
          <c:w val="0.92825"/>
          <c:h val="0.7205"/>
        </c:manualLayout>
      </c:layout>
      <c:lineChart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pressure(bars)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Sheet1!$A$23:$A$53</c:f>
              <c:numCache/>
            </c:numRef>
          </c:cat>
          <c:val>
            <c:numRef>
              <c:f>Sheet1!$B$23:$B$53</c:f>
              <c:numCache/>
            </c:numRef>
          </c:val>
          <c:smooth val="0"/>
        </c:ser>
        <c:marker val="1"/>
        <c:axId val="17657673"/>
        <c:axId val="24701330"/>
      </c:lineChart>
      <c:catAx>
        <c:axId val="17657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Time(minutes)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1330"/>
        <c:crosses val="autoZero"/>
        <c:auto val="1"/>
        <c:lblOffset val="100"/>
        <c:tickLblSkip val="1"/>
        <c:noMultiLvlLbl val="0"/>
      </c:catAx>
      <c:valAx>
        <c:axId val="24701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Pressure(bars)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9050" y="2867025"/>
        <a:ext cx="64484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G2" sqref="G2"/>
    </sheetView>
  </sheetViews>
  <sheetFormatPr defaultColWidth="9.140625" defaultRowHeight="21.75"/>
  <cols>
    <col min="1" max="1" width="17.421875" style="0" customWidth="1"/>
    <col min="2" max="2" width="19.28125" style="0" customWidth="1"/>
    <col min="3" max="3" width="14.7109375" style="0" customWidth="1"/>
  </cols>
  <sheetData>
    <row r="1" ht="38.25">
      <c r="A1" s="8" t="s">
        <v>3</v>
      </c>
    </row>
    <row r="2" ht="31.5">
      <c r="A2" s="10" t="s">
        <v>13</v>
      </c>
    </row>
    <row r="3" ht="21.75">
      <c r="A3" s="9" t="s">
        <v>8</v>
      </c>
    </row>
    <row r="4" ht="21.75">
      <c r="A4" t="s">
        <v>4</v>
      </c>
    </row>
    <row r="5" ht="21.75">
      <c r="A5" t="s">
        <v>5</v>
      </c>
    </row>
    <row r="6" ht="21.75">
      <c r="A6" t="s">
        <v>6</v>
      </c>
    </row>
    <row r="7" ht="22.5" thickBot="1">
      <c r="A7" t="s">
        <v>14</v>
      </c>
    </row>
    <row r="8" spans="1:8" ht="23.25" thickBot="1" thickTop="1">
      <c r="A8" s="14" t="s">
        <v>10</v>
      </c>
      <c r="B8" s="20" t="s">
        <v>9</v>
      </c>
      <c r="C8" s="14" t="s">
        <v>11</v>
      </c>
      <c r="D8" s="16" t="s">
        <v>12</v>
      </c>
      <c r="E8" s="22" t="s">
        <v>15</v>
      </c>
      <c r="F8" s="19"/>
      <c r="G8" s="17"/>
      <c r="H8" s="18"/>
    </row>
    <row r="9" spans="1:3" ht="23.25" thickBot="1" thickTop="1">
      <c r="A9" s="22" t="s">
        <v>16</v>
      </c>
      <c r="B9" s="21">
        <v>11.2</v>
      </c>
      <c r="C9" t="s">
        <v>7</v>
      </c>
    </row>
    <row r="10" ht="22.5" thickTop="1">
      <c r="B10" s="15"/>
    </row>
    <row r="11" ht="21.75">
      <c r="B11" s="15"/>
    </row>
    <row r="12" ht="21.75">
      <c r="B12" s="15"/>
    </row>
    <row r="13" ht="21.75">
      <c r="B13" s="15"/>
    </row>
    <row r="14" ht="21.75">
      <c r="B14" s="15"/>
    </row>
    <row r="15" ht="21.75">
      <c r="B15" s="15"/>
    </row>
    <row r="16" ht="21.75">
      <c r="B16" s="15"/>
    </row>
    <row r="17" ht="21.75">
      <c r="B17" s="15"/>
    </row>
    <row r="18" ht="21.75">
      <c r="B18" s="15"/>
    </row>
    <row r="19" ht="21.75">
      <c r="B19" s="15"/>
    </row>
    <row r="20" ht="21.75">
      <c r="B20" s="15"/>
    </row>
    <row r="21" ht="21.75">
      <c r="B21" s="15"/>
    </row>
    <row r="22" spans="1:3" ht="30" thickBot="1">
      <c r="A22" s="1" t="s">
        <v>0</v>
      </c>
      <c r="B22" s="7" t="s">
        <v>1</v>
      </c>
      <c r="C22" s="2" t="s">
        <v>2</v>
      </c>
    </row>
    <row r="23" spans="1:3" ht="21.75">
      <c r="A23" s="3">
        <v>0</v>
      </c>
      <c r="B23" s="11">
        <v>0</v>
      </c>
      <c r="C23" s="4"/>
    </row>
    <row r="24" spans="1:3" ht="21.75">
      <c r="A24" s="3">
        <v>1</v>
      </c>
      <c r="B24" s="12">
        <v>10</v>
      </c>
      <c r="C24" s="4">
        <f>((B24-B23)/(A24-A23))*$B$9</f>
        <v>112</v>
      </c>
    </row>
    <row r="25" spans="1:3" ht="21.75">
      <c r="A25" s="3">
        <v>2</v>
      </c>
      <c r="B25" s="12">
        <v>20</v>
      </c>
      <c r="C25" s="4">
        <f aca="true" t="shared" si="0" ref="C25:C53">((B25-B24)/(A25-A24))*$B$9</f>
        <v>112</v>
      </c>
    </row>
    <row r="26" spans="1:3" ht="21.75">
      <c r="A26" s="3">
        <v>3</v>
      </c>
      <c r="B26" s="12">
        <v>30</v>
      </c>
      <c r="C26" s="4">
        <f t="shared" si="0"/>
        <v>112</v>
      </c>
    </row>
    <row r="27" spans="1:3" ht="21.75">
      <c r="A27" s="3">
        <v>4</v>
      </c>
      <c r="B27" s="12">
        <v>40</v>
      </c>
      <c r="C27" s="4">
        <f t="shared" si="0"/>
        <v>112</v>
      </c>
    </row>
    <row r="28" spans="1:3" ht="21.75">
      <c r="A28" s="3">
        <v>5</v>
      </c>
      <c r="B28" s="12">
        <v>50</v>
      </c>
      <c r="C28" s="4">
        <f t="shared" si="0"/>
        <v>112</v>
      </c>
    </row>
    <row r="29" spans="1:3" ht="21.75">
      <c r="A29" s="3">
        <v>6</v>
      </c>
      <c r="B29" s="12">
        <v>55</v>
      </c>
      <c r="C29" s="4">
        <f t="shared" si="0"/>
        <v>56</v>
      </c>
    </row>
    <row r="30" spans="1:3" ht="21.75">
      <c r="A30" s="3">
        <v>7</v>
      </c>
      <c r="B30" s="12">
        <v>60</v>
      </c>
      <c r="C30" s="4">
        <f t="shared" si="0"/>
        <v>56</v>
      </c>
    </row>
    <row r="31" spans="1:3" ht="21.75">
      <c r="A31" s="3">
        <v>8</v>
      </c>
      <c r="B31" s="12">
        <v>70</v>
      </c>
      <c r="C31" s="4">
        <f t="shared" si="0"/>
        <v>112</v>
      </c>
    </row>
    <row r="32" spans="1:3" ht="21.75">
      <c r="A32" s="3">
        <v>9</v>
      </c>
      <c r="B32" s="12">
        <v>80</v>
      </c>
      <c r="C32" s="4">
        <f t="shared" si="0"/>
        <v>112</v>
      </c>
    </row>
    <row r="33" spans="1:3" ht="21.75">
      <c r="A33" s="3">
        <v>10</v>
      </c>
      <c r="B33" s="12">
        <v>90</v>
      </c>
      <c r="C33" s="4">
        <f t="shared" si="0"/>
        <v>112</v>
      </c>
    </row>
    <row r="34" spans="1:3" ht="21.75">
      <c r="A34" s="3">
        <v>11</v>
      </c>
      <c r="B34" s="12">
        <v>95</v>
      </c>
      <c r="C34" s="4">
        <f t="shared" si="0"/>
        <v>56</v>
      </c>
    </row>
    <row r="35" spans="1:3" ht="21.75">
      <c r="A35" s="3">
        <v>12</v>
      </c>
      <c r="B35" s="12">
        <v>100</v>
      </c>
      <c r="C35" s="4">
        <f t="shared" si="0"/>
        <v>56</v>
      </c>
    </row>
    <row r="36" spans="1:3" ht="21.75">
      <c r="A36" s="3">
        <v>13</v>
      </c>
      <c r="B36" s="12">
        <v>110</v>
      </c>
      <c r="C36" s="4">
        <f t="shared" si="0"/>
        <v>112</v>
      </c>
    </row>
    <row r="37" spans="1:3" ht="21.75">
      <c r="A37" s="3">
        <v>14</v>
      </c>
      <c r="B37" s="12">
        <v>120</v>
      </c>
      <c r="C37" s="4">
        <f t="shared" si="0"/>
        <v>112</v>
      </c>
    </row>
    <row r="38" spans="1:3" ht="21.75">
      <c r="A38" s="3">
        <v>15</v>
      </c>
      <c r="B38" s="12">
        <v>130</v>
      </c>
      <c r="C38" s="4">
        <f t="shared" si="0"/>
        <v>112</v>
      </c>
    </row>
    <row r="39" spans="1:3" ht="21.75">
      <c r="A39" s="3">
        <v>16</v>
      </c>
      <c r="B39" s="12">
        <v>135</v>
      </c>
      <c r="C39" s="4">
        <f t="shared" si="0"/>
        <v>56</v>
      </c>
    </row>
    <row r="40" spans="1:3" ht="21.75">
      <c r="A40" s="3">
        <v>17</v>
      </c>
      <c r="B40" s="12">
        <v>145</v>
      </c>
      <c r="C40" s="4">
        <f t="shared" si="0"/>
        <v>112</v>
      </c>
    </row>
    <row r="41" spans="1:3" ht="21.75">
      <c r="A41" s="3">
        <v>18</v>
      </c>
      <c r="B41" s="12">
        <v>150</v>
      </c>
      <c r="C41" s="4">
        <f t="shared" si="0"/>
        <v>56</v>
      </c>
    </row>
    <row r="42" spans="1:3" ht="21.75">
      <c r="A42" s="3">
        <v>19</v>
      </c>
      <c r="B42" s="12">
        <v>160</v>
      </c>
      <c r="C42" s="4">
        <f t="shared" si="0"/>
        <v>112</v>
      </c>
    </row>
    <row r="43" spans="1:3" ht="21.75">
      <c r="A43" s="3">
        <v>20</v>
      </c>
      <c r="B43" s="12">
        <v>165</v>
      </c>
      <c r="C43" s="4">
        <f t="shared" si="0"/>
        <v>56</v>
      </c>
    </row>
    <row r="44" spans="1:3" ht="21.75">
      <c r="A44" s="3">
        <v>21</v>
      </c>
      <c r="B44" s="12">
        <v>175</v>
      </c>
      <c r="C44" s="4">
        <f t="shared" si="0"/>
        <v>112</v>
      </c>
    </row>
    <row r="45" spans="1:3" ht="21.75">
      <c r="A45" s="3">
        <v>22</v>
      </c>
      <c r="B45" s="12">
        <v>185</v>
      </c>
      <c r="C45" s="4">
        <f t="shared" si="0"/>
        <v>112</v>
      </c>
    </row>
    <row r="46" spans="1:3" ht="21.75">
      <c r="A46" s="3">
        <v>23</v>
      </c>
      <c r="B46" s="12">
        <v>190</v>
      </c>
      <c r="C46" s="4">
        <f t="shared" si="0"/>
        <v>56</v>
      </c>
    </row>
    <row r="47" spans="1:3" ht="21.75">
      <c r="A47" s="3">
        <v>24</v>
      </c>
      <c r="B47" s="12">
        <v>200</v>
      </c>
      <c r="C47" s="4">
        <f t="shared" si="0"/>
        <v>112</v>
      </c>
    </row>
    <row r="48" spans="1:3" ht="21.75">
      <c r="A48" s="3">
        <v>25</v>
      </c>
      <c r="B48" s="12">
        <v>200</v>
      </c>
      <c r="C48" s="4">
        <f t="shared" si="0"/>
        <v>0</v>
      </c>
    </row>
    <row r="49" spans="1:3" ht="21.75">
      <c r="A49" s="3">
        <v>26</v>
      </c>
      <c r="B49" s="12">
        <v>200</v>
      </c>
      <c r="C49" s="4">
        <f t="shared" si="0"/>
        <v>0</v>
      </c>
    </row>
    <row r="50" spans="1:3" ht="21.75">
      <c r="A50" s="3">
        <v>27</v>
      </c>
      <c r="B50" s="12">
        <v>200</v>
      </c>
      <c r="C50" s="4">
        <f t="shared" si="0"/>
        <v>0</v>
      </c>
    </row>
    <row r="51" spans="1:3" ht="21.75">
      <c r="A51" s="3">
        <v>28</v>
      </c>
      <c r="B51" s="12">
        <v>200</v>
      </c>
      <c r="C51" s="4">
        <f t="shared" si="0"/>
        <v>0</v>
      </c>
    </row>
    <row r="52" spans="1:3" ht="21.75">
      <c r="A52" s="3">
        <v>29</v>
      </c>
      <c r="B52" s="12">
        <v>200</v>
      </c>
      <c r="C52" s="4">
        <f t="shared" si="0"/>
        <v>0</v>
      </c>
    </row>
    <row r="53" spans="1:3" ht="21.75">
      <c r="A53" s="5">
        <v>30</v>
      </c>
      <c r="B53" s="13">
        <v>200</v>
      </c>
      <c r="C53" s="6">
        <f t="shared" si="0"/>
        <v>0</v>
      </c>
    </row>
  </sheetData>
  <sheetProtection password="CB35" sheet="1" objects="1" scenarios="1"/>
  <hyperlinks>
    <hyperlink ref="A1" r:id="rId1" display="www.scubaengineer.com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E Burton</dc:creator>
  <cp:keywords/>
  <dc:description/>
  <cp:lastModifiedBy>Stephen Burton</cp:lastModifiedBy>
  <cp:lastPrinted>2007-03-12T15:15:59Z</cp:lastPrinted>
  <dcterms:created xsi:type="dcterms:W3CDTF">2002-04-29T09:30:09Z</dcterms:created>
  <dcterms:modified xsi:type="dcterms:W3CDTF">2011-06-09T08:28:13Z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