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6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<sst xmlns="http://schemas.openxmlformats.org/spreadsheetml/2006/main" count="23" uniqueCount="21">
  <si>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time hours</t>
  </si>
  <si>
    <t>time minutes</t>
  </si>
  <si>
    <t>decimal hours</t>
  </si>
  <si>
    <t>decimal minutes</t>
  </si>
  <si>
    <t>Pumping rate</t>
  </si>
  <si>
    <t>(l/min)</t>
  </si>
  <si>
    <t>processed air</t>
  </si>
  <si>
    <t>(m^3)</t>
  </si>
  <si>
    <t>(hrs)</t>
  </si>
  <si>
    <t>(mins)</t>
  </si>
  <si>
    <t>(g)</t>
  </si>
  <si>
    <t>PMV pressure</t>
  </si>
  <si>
    <t>(bars)</t>
  </si>
  <si>
    <t>g/m^3</t>
  </si>
  <si>
    <t>(g/m^3)</t>
  </si>
  <si>
    <t>Pressure humidity</t>
  </si>
  <si>
    <t>1 bar humidty</t>
  </si>
  <si>
    <t>Enter data only in yellow cells</t>
  </si>
  <si>
    <t>MS Mass</t>
  </si>
  <si>
    <t>Water abosrption</t>
  </si>
  <si>
    <t>Compressor MS Life Calculator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</si>
</sst>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2" fontId="0" fillId="2" borderId="0" xfId="0" applyNumberFormat="1" applyFill="1" applyAlignment="1">
      <alignment horizontal="right"/>
    </xf>
    <xf numFmtId="2" fontId="0" fillId="3" borderId="0" xfId="0" applyNumberFormat="1" applyFill="1" applyAlignment="1">
      <alignment horizontal="right"/>
    </xf>
    <xf numFmtId="2" fontId="0" fillId="2" borderId="0" xfId="0" applyNumberFormat="1" applyFill="1" applyAlignment="1">
      <alignment/>
    </xf>
    <xf numFmtId="1" fontId="0" fillId="3" borderId="0" xfId="0" applyNumberFormat="1" applyFill="1" applyAlignment="1">
      <alignment/>
    </xf>
    <xf numFmtId="1" fontId="0" fillId="2" borderId="0" xfId="0" applyNumberFormat="1" applyFill="1" applyAlignment="1">
      <alignment/>
    </xf>
    <xf numFmtId="1" fontId="1" fillId="3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10"/>
  <sheetViews>
    <sheetView tabSelected="1" workbookViewId="0" topLeftCell="A1">
      <selection activeCell="A6" sqref="A6"/>
    </sheetView>
  </sheetViews>
  <sheetFormatPr defaultColWidth="9.140625" defaultRowHeight="12.75"/>
  <cols>
    <col min="1" max="1" width="14.7109375" style="0" customWidth="1"/>
    <col min="2" max="3" width="13.140625" style="0" customWidth="1"/>
    <col min="4" max="4" width="16.8515625" style="0" customWidth="1"/>
    <col min="5" max="5" width="13.57421875" style="0" customWidth="1"/>
    <col min="6" max="6" width="14.28125" style="0" customWidth="1"/>
    <col min="7" max="7" width="10.00390625" style="0" customWidth="1"/>
    <col min="8" max="8" width="16.140625" style="0" customWidth="1"/>
    <col min="9" max="9" width="17.7109375" style="0" customWidth="1"/>
    <col min="10" max="10" width="14.00390625" style="0" customWidth="1"/>
    <col min="11" max="11" width="13.57421875" style="0" customWidth="1"/>
  </cols>
  <sheetData>
    <row r="5" ht="26.25">
      <c r="A5" s="5" t="s">
        <v>20</v>
      </c>
    </row>
    <row r="6" spans="1:8" ht="12.75">
      <c r="A6" s="3" t="s">
        <v>17</v>
      </c>
      <c r="B6" s="3"/>
      <c r="H6" s="1"/>
    </row>
    <row r="7" ht="12.75">
      <c r="H7" s="1"/>
    </row>
    <row r="8" spans="1:11" ht="12.7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6</v>
      </c>
      <c r="G8" s="1" t="s">
        <v>18</v>
      </c>
      <c r="H8" s="1" t="s">
        <v>19</v>
      </c>
      <c r="I8" s="1" t="s">
        <v>15</v>
      </c>
      <c r="J8" s="1" t="s">
        <v>11</v>
      </c>
      <c r="K8" s="1" t="s">
        <v>16</v>
      </c>
    </row>
    <row r="9" spans="1:11" ht="13.5" thickBot="1">
      <c r="A9" s="1" t="s">
        <v>8</v>
      </c>
      <c r="B9" s="1" t="s">
        <v>9</v>
      </c>
      <c r="C9" s="1" t="s">
        <v>8</v>
      </c>
      <c r="D9" s="1" t="s">
        <v>9</v>
      </c>
      <c r="E9" s="1" t="s">
        <v>5</v>
      </c>
      <c r="F9" s="1" t="s">
        <v>7</v>
      </c>
      <c r="G9" s="1"/>
      <c r="H9" s="1" t="s">
        <v>10</v>
      </c>
      <c r="I9" s="1" t="s">
        <v>14</v>
      </c>
      <c r="J9" s="1" t="s">
        <v>12</v>
      </c>
      <c r="K9" s="1" t="s">
        <v>13</v>
      </c>
    </row>
    <row r="10" spans="1:11" ht="14.25" thickBot="1" thickTop="1">
      <c r="A10" s="7">
        <v>125</v>
      </c>
      <c r="B10" s="7">
        <v>18.8</v>
      </c>
      <c r="C10" s="6">
        <f>A10+(B10/60)</f>
        <v>125.31333333333333</v>
      </c>
      <c r="D10" s="8">
        <f>C10*60</f>
        <v>7518.8</v>
      </c>
      <c r="E10" s="9">
        <v>266</v>
      </c>
      <c r="F10" s="10">
        <f>D10*E10/1000</f>
        <v>2000.0008</v>
      </c>
      <c r="G10" s="10">
        <v>168</v>
      </c>
      <c r="H10" s="11">
        <f>G10*0.2</f>
        <v>33.6</v>
      </c>
      <c r="I10" s="2">
        <f>H10/F10</f>
        <v>0.016799993280002687</v>
      </c>
      <c r="J10" s="9">
        <v>140</v>
      </c>
      <c r="K10" s="4">
        <f>I10*J10</f>
        <v>2.3519990592003763</v>
      </c>
    </row>
    <row r="11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Samui Easytek Co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Burton</dc:creator>
  <cp:keywords/>
  <dc:description/>
  <cp:lastModifiedBy>Steve Burton</cp:lastModifiedBy>
  <dcterms:created xsi:type="dcterms:W3CDTF">2009-04-19T13:00:48Z</dcterms:created>
  <dcterms:modified xsi:type="dcterms:W3CDTF">2009-04-19T14:46:19Z</dcterms:modified>
  <cp:category/>
  <cp:version/>
  <cp:contentType/>
  <cp:contentStatus/>
</cp:coreProperties>
</file>